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utus\Desktop\Do banku\"/>
    </mc:Choice>
  </mc:AlternateContent>
  <bookViews>
    <workbookView xWindow="0" yWindow="0" windowWidth="12210" windowHeight="10050"/>
  </bookViews>
  <sheets>
    <sheet name="Arkusz1" sheetId="1" r:id="rId1"/>
  </sheet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  <c r="H3" i="1"/>
  <c r="H9" i="1" l="1"/>
</calcChain>
</file>

<file path=xl/sharedStrings.xml><?xml version="1.0" encoding="utf-8"?>
<sst xmlns="http://schemas.openxmlformats.org/spreadsheetml/2006/main" count="42" uniqueCount="18">
  <si>
    <t>Lp.</t>
  </si>
  <si>
    <t>Nazwa podmiotu</t>
  </si>
  <si>
    <t>Kwota wg umowy</t>
  </si>
  <si>
    <t>Waluta zadłużenia</t>
  </si>
  <si>
    <t>Typ zobowiązania</t>
  </si>
  <si>
    <t>Data zawarcia umowy</t>
  </si>
  <si>
    <t>Kwota bieżącego zadłużenia - wypłaconego</t>
  </si>
  <si>
    <t>Kwota zadłużenia - jeszcze niewypłaconego oraz kwoty niewymagalnych i wymagalnych poręczeń i gwarancji</t>
  </si>
  <si>
    <t>Data całkowitej spłaty</t>
  </si>
  <si>
    <t>WFOŚiGW w Katowicach</t>
  </si>
  <si>
    <t>ING Bank Śląski S.A.</t>
  </si>
  <si>
    <t>PKO BP S.A.</t>
  </si>
  <si>
    <t>Pożyczka na dofinansowanie zadania</t>
  </si>
  <si>
    <t>Obligacje</t>
  </si>
  <si>
    <t>PLN</t>
  </si>
  <si>
    <t>BGK</t>
  </si>
  <si>
    <t>PKO BP S.A./Nieruchomości Brzeziny Sp. z o.o.</t>
  </si>
  <si>
    <t>Umowy nienazwane, o terminie dłuższym niż rok (umowa wsparcia)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</si>
</sst>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8"/>
  <sheetViews>
    <sheetView tabSelected="1" zoomScaleNormal="100" workbookViewId="0">
      <selection activeCell="C17" sqref="C17"/>
    </sheetView>
  </sheetViews>
  <sheetFormatPr defaultRowHeight="15" x14ac:dyDescent="0.25"/>
  <cols>
    <col min="3" max="3" width="27.85546875" customWidth="1"/>
    <col min="4" max="4" width="14.5703125" customWidth="1"/>
    <col min="5" max="5" width="19.7109375" customWidth="1"/>
    <col min="6" max="6" width="18" customWidth="1"/>
    <col min="7" max="7" width="19.7109375" customWidth="1"/>
    <col min="8" max="8" width="21.28515625" customWidth="1"/>
    <col min="9" max="9" width="31" customWidth="1"/>
    <col min="10" max="10" width="20.7109375" customWidth="1"/>
  </cols>
  <sheetData>
    <row r="2" spans="2:10" ht="69.75" customHeight="1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</row>
    <row r="3" spans="2:10" ht="69.75" customHeight="1" x14ac:dyDescent="0.25">
      <c r="B3" s="13">
        <v>1</v>
      </c>
      <c r="C3" s="7" t="s">
        <v>9</v>
      </c>
      <c r="D3" s="4">
        <v>360000</v>
      </c>
      <c r="E3" s="15" t="s">
        <v>14</v>
      </c>
      <c r="F3" s="7" t="s">
        <v>12</v>
      </c>
      <c r="G3" s="16">
        <v>44364</v>
      </c>
      <c r="H3" s="17">
        <f>120000-30000</f>
        <v>90000</v>
      </c>
      <c r="I3" s="22">
        <v>0</v>
      </c>
      <c r="J3" s="18">
        <v>46203</v>
      </c>
    </row>
    <row r="4" spans="2:10" ht="45" x14ac:dyDescent="0.25">
      <c r="B4" s="14">
        <v>2</v>
      </c>
      <c r="C4" s="3" t="s">
        <v>9</v>
      </c>
      <c r="D4" s="4">
        <v>322500</v>
      </c>
      <c r="E4" s="10" t="s">
        <v>14</v>
      </c>
      <c r="F4" s="7" t="s">
        <v>12</v>
      </c>
      <c r="G4" s="6">
        <v>44711</v>
      </c>
      <c r="H4" s="8">
        <f>150000-12500-12500-12500</f>
        <v>112500</v>
      </c>
      <c r="I4" s="23">
        <v>0</v>
      </c>
      <c r="J4" s="6">
        <v>46736</v>
      </c>
    </row>
    <row r="5" spans="2:10" ht="45" x14ac:dyDescent="0.25">
      <c r="B5" s="14">
        <v>3</v>
      </c>
      <c r="C5" s="3" t="s">
        <v>9</v>
      </c>
      <c r="D5" s="4">
        <v>494400</v>
      </c>
      <c r="E5" s="10" t="s">
        <v>14</v>
      </c>
      <c r="F5" s="7" t="s">
        <v>12</v>
      </c>
      <c r="G5" s="6">
        <v>45092</v>
      </c>
      <c r="H5" s="8">
        <f>362261.26-25000-25000-25000</f>
        <v>287261.26</v>
      </c>
      <c r="I5" s="23">
        <v>0</v>
      </c>
      <c r="J5" s="6">
        <v>47102</v>
      </c>
    </row>
    <row r="6" spans="2:10" ht="45" x14ac:dyDescent="0.25">
      <c r="B6" s="14">
        <v>4</v>
      </c>
      <c r="C6" s="7" t="s">
        <v>9</v>
      </c>
      <c r="D6" s="4">
        <v>83880</v>
      </c>
      <c r="E6" s="10" t="s">
        <v>14</v>
      </c>
      <c r="F6" s="7" t="s">
        <v>12</v>
      </c>
      <c r="G6" s="6">
        <v>45440</v>
      </c>
      <c r="H6" s="8">
        <v>83880</v>
      </c>
      <c r="I6" s="23">
        <v>0</v>
      </c>
      <c r="J6" s="6">
        <v>47102</v>
      </c>
    </row>
    <row r="7" spans="2:10" x14ac:dyDescent="0.25">
      <c r="B7" s="14">
        <v>5</v>
      </c>
      <c r="C7" s="2" t="s">
        <v>10</v>
      </c>
      <c r="D7" s="4">
        <v>15000000</v>
      </c>
      <c r="E7" s="10" t="s">
        <v>14</v>
      </c>
      <c r="F7" s="11" t="s">
        <v>13</v>
      </c>
      <c r="G7" s="6">
        <v>42151</v>
      </c>
      <c r="H7" s="8">
        <v>2000000</v>
      </c>
      <c r="I7" s="23">
        <v>0</v>
      </c>
      <c r="J7" s="9">
        <v>46006</v>
      </c>
    </row>
    <row r="8" spans="2:10" x14ac:dyDescent="0.25">
      <c r="B8" s="14">
        <v>6</v>
      </c>
      <c r="C8" s="2" t="s">
        <v>11</v>
      </c>
      <c r="D8" s="5">
        <v>34000000</v>
      </c>
      <c r="E8" s="10" t="s">
        <v>14</v>
      </c>
      <c r="F8" s="11" t="s">
        <v>13</v>
      </c>
      <c r="G8" s="6">
        <v>43210</v>
      </c>
      <c r="H8" s="8">
        <v>16000000</v>
      </c>
      <c r="I8" s="23">
        <v>0</v>
      </c>
      <c r="J8" s="9">
        <v>46738</v>
      </c>
    </row>
    <row r="9" spans="2:10" x14ac:dyDescent="0.25">
      <c r="B9" s="14">
        <v>7</v>
      </c>
      <c r="C9" s="2" t="s">
        <v>10</v>
      </c>
      <c r="D9" s="4">
        <v>20000000</v>
      </c>
      <c r="E9" s="10" t="s">
        <v>14</v>
      </c>
      <c r="F9" s="11" t="s">
        <v>13</v>
      </c>
      <c r="G9" s="6">
        <v>43613</v>
      </c>
      <c r="H9" s="8">
        <f>19000000-2000000</f>
        <v>17000000</v>
      </c>
      <c r="I9" s="23">
        <v>0</v>
      </c>
      <c r="J9" s="9">
        <v>46930</v>
      </c>
    </row>
    <row r="10" spans="2:10" x14ac:dyDescent="0.25">
      <c r="B10" s="14">
        <v>8</v>
      </c>
      <c r="C10" s="2" t="s">
        <v>10</v>
      </c>
      <c r="D10" s="4">
        <v>17000000</v>
      </c>
      <c r="E10" s="10" t="s">
        <v>14</v>
      </c>
      <c r="F10" s="11" t="s">
        <v>13</v>
      </c>
      <c r="G10" s="6">
        <v>44461</v>
      </c>
      <c r="H10" s="8">
        <v>17000000</v>
      </c>
      <c r="I10" s="23">
        <v>0</v>
      </c>
      <c r="J10" s="9">
        <v>47837</v>
      </c>
    </row>
    <row r="11" spans="2:10" x14ac:dyDescent="0.25">
      <c r="B11" s="14">
        <v>9</v>
      </c>
      <c r="C11" s="2" t="s">
        <v>10</v>
      </c>
      <c r="D11" s="4">
        <v>12000000</v>
      </c>
      <c r="E11" s="10" t="s">
        <v>14</v>
      </c>
      <c r="F11" s="11" t="s">
        <v>13</v>
      </c>
      <c r="G11" s="6">
        <v>44859</v>
      </c>
      <c r="H11" s="8">
        <v>12000000</v>
      </c>
      <c r="I11" s="23">
        <v>0</v>
      </c>
      <c r="J11" s="9">
        <v>48211</v>
      </c>
    </row>
    <row r="12" spans="2:10" x14ac:dyDescent="0.25">
      <c r="B12" s="15">
        <v>10</v>
      </c>
      <c r="C12" s="2" t="s">
        <v>15</v>
      </c>
      <c r="D12" s="4">
        <v>28000000</v>
      </c>
      <c r="E12" s="10" t="s">
        <v>14</v>
      </c>
      <c r="F12" s="11" t="s">
        <v>13</v>
      </c>
      <c r="G12" s="6">
        <v>45224</v>
      </c>
      <c r="H12" s="8">
        <v>28000000</v>
      </c>
      <c r="I12" s="23">
        <v>0</v>
      </c>
      <c r="J12" s="9">
        <v>48211</v>
      </c>
    </row>
    <row r="13" spans="2:10" ht="75" x14ac:dyDescent="0.25">
      <c r="B13" s="15">
        <v>11</v>
      </c>
      <c r="C13" s="2" t="s">
        <v>16</v>
      </c>
      <c r="D13" s="20">
        <v>34014000</v>
      </c>
      <c r="E13" s="14" t="s">
        <v>14</v>
      </c>
      <c r="F13" s="21" t="s">
        <v>17</v>
      </c>
      <c r="G13" s="19">
        <v>43804</v>
      </c>
      <c r="H13" s="25">
        <v>20350000</v>
      </c>
      <c r="I13" s="24">
        <v>0</v>
      </c>
      <c r="J13" s="19">
        <v>49084</v>
      </c>
    </row>
    <row r="14" spans="2:10" x14ac:dyDescent="0.25">
      <c r="H14" s="12"/>
    </row>
    <row r="18" spans="8:8" x14ac:dyDescent="0.25">
      <c r="H18" s="12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Janeczek</dc:creator>
  <cp:lastModifiedBy>Aleksandra Janeczek</cp:lastModifiedBy>
  <cp:lastPrinted>2025-09-30T07:07:20Z</cp:lastPrinted>
  <dcterms:created xsi:type="dcterms:W3CDTF">2025-09-29T08:57:01Z</dcterms:created>
  <dcterms:modified xsi:type="dcterms:W3CDTF">2025-09-30T07:17:17Z</dcterms:modified>
</cp:coreProperties>
</file>